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DUJ\Documents\Sprawozdanie 2017\"/>
    </mc:Choice>
  </mc:AlternateContent>
  <bookViews>
    <workbookView xWindow="0" yWindow="0" windowWidth="28800" windowHeight="12435"/>
  </bookViews>
  <sheets>
    <sheet name="zal 14 Polski Inst Sztuki Film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Dziedzina1">[1]wnioski!$BW$2:$BW$1550</definedName>
    <definedName name="etap1">[1]wnioski!$BV$2:$BV$1550</definedName>
    <definedName name="ff">[2]BPP!#REF!</definedName>
    <definedName name="HK">[2]BPP!#REF!</definedName>
    <definedName name="n">[2]BPP!#REF!</definedName>
    <definedName name="nr" localSheetId="0">[2]BPP!#REF!</definedName>
    <definedName name="nr">[2]BPP!#REF!</definedName>
    <definedName name="_xlnm.Print_Area" localSheetId="0">'zal 14 Polski Inst Sztuki Film'!$A$1:$G$104</definedName>
    <definedName name="PARP1" localSheetId="0">[2]BPP!#REF!</definedName>
    <definedName name="PARP1">[2]BPP!#REF!</definedName>
    <definedName name="PFARM">[2]BPP!#REF!</definedName>
    <definedName name="status_PP" localSheetId="0">[2]BPP!#REF!</definedName>
    <definedName name="status_PP">[2]BPP!#REF!</definedName>
    <definedName name="_xlnm.Print_Titles" localSheetId="0">'zal 14 Polski Inst Sztuki Film'!$1:$7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2" i="1" l="1"/>
  <c r="G102" i="1"/>
  <c r="F71" i="1"/>
  <c r="G71" i="1"/>
  <c r="F38" i="1"/>
  <c r="G38" i="1"/>
  <c r="F21" i="1"/>
  <c r="G21" i="1"/>
  <c r="G64" i="1" s="1"/>
  <c r="G69" i="1" s="1"/>
  <c r="F64" i="1" l="1"/>
  <c r="F69" i="1" s="1"/>
  <c r="E102" i="1"/>
  <c r="E71" i="1"/>
  <c r="E53" i="1"/>
  <c r="E48" i="1"/>
  <c r="E43" i="1"/>
  <c r="E21" i="1"/>
  <c r="E39" i="1" l="1"/>
  <c r="E38" i="1" s="1"/>
  <c r="E64" i="1" s="1"/>
  <c r="E69" i="1" s="1"/>
</calcChain>
</file>

<file path=xl/sharedStrings.xml><?xml version="1.0" encoding="utf-8"?>
<sst xmlns="http://schemas.openxmlformats.org/spreadsheetml/2006/main" count="193" uniqueCount="138">
  <si>
    <t>TABELA 5</t>
  </si>
  <si>
    <t>Lp.</t>
  </si>
  <si>
    <t>Wyszczególnienie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</si>
  <si>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</si>
  <si>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</si>
  <si>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</si>
  <si>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</si>
  <si>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</si>
  <si>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</si>
  <si>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</si>
  <si>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Należności krótkoterminowe, w tym: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</si>
  <si>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</si>
  <si>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</si>
  <si>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</si>
  <si>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</si>
  <si>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</si>
  <si>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</si>
  <si>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Należności długoterminowe, w tym:</t>
  </si>
  <si>
    <t>2.1</t>
  </si>
  <si>
    <t>2.2</t>
  </si>
  <si>
    <t xml:space="preserve">Zobowiązania, w tym: 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</si>
  <si>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</si>
  <si>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</si>
  <si>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</si>
  <si>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</si>
  <si>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</si>
  <si>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</si>
  <si>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</si>
  <si>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ze sprzedaży (wynajmu powierzchni)</t>
  </si>
  <si>
    <t>Dotacje z budżetu państwa</t>
  </si>
  <si>
    <t xml:space="preserve">Środki otrzymane z Unii Europejskiej </t>
  </si>
  <si>
    <t>Środki od innych jednostek sektora finansów publicznych</t>
  </si>
  <si>
    <t>Pozostałe przychody, z tego:</t>
  </si>
  <si>
    <t>5.1</t>
  </si>
  <si>
    <t>Odsetki (np. z tytułu udzielonych pożyczek), z tego: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</si>
  <si>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</si>
  <si>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</si>
  <si>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</si>
  <si>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</si>
  <si>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</si>
  <si>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</si>
  <si>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5.4</t>
  </si>
  <si>
    <t>art. 19 ustawy o kinematografii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</si>
  <si>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</si>
  <si>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</si>
  <si>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</si>
  <si>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</si>
  <si>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</si>
  <si>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</si>
  <si>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</si>
  <si>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</si>
  <si>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</si>
  <si>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</si>
  <si>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</si>
  <si>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</si>
  <si>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</si>
  <si>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</si>
  <si>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</si>
  <si>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</si>
  <si>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</si>
  <si>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</si>
  <si>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</si>
  <si>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</si>
  <si>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</si>
  <si>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</si>
  <si>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</si>
  <si>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</si>
  <si>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</si>
  <si>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</si>
  <si>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</si>
  <si>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z tego: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</si>
  <si>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</si>
  <si>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</si>
  <si>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</si>
  <si>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</si>
  <si>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</si>
  <si>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</si>
  <si>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</si>
  <si>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</si>
  <si>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</si>
  <si>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</si>
  <si>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</si>
  <si>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</si>
  <si>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>Koszty realizacji zadań, w tym:</t>
  </si>
  <si>
    <t xml:space="preserve"> - środki przekazane innym podmiotom</t>
  </si>
  <si>
    <t>Pozostałe koszty, z tego:</t>
  </si>
  <si>
    <t>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</si>
  <si>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</si>
  <si>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</si>
  <si>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</si>
  <si>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</si>
  <si>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</si>
  <si>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</si>
  <si>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</si>
  <si>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</si>
  <si>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(IV - V)</t>
  </si>
  <si>
    <t>VII</t>
  </si>
  <si>
    <t>DOTACJE Z BUDŻETU PAŃSTWA</t>
  </si>
  <si>
    <t>Dotacje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</si>
  <si>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</si>
  <si>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</si>
  <si>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</si>
  <si>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</si>
  <si>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</si>
  <si>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- majątkowe</t>
  </si>
  <si>
    <t>1.5.1</t>
  </si>
  <si>
    <t>- na inwestycje i zakupy inwestycyjne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</si>
  <si>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</si>
  <si>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</si>
  <si>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</si>
  <si>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</si>
  <si>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</si>
  <si>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</si>
  <si>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Część B 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</si>
  <si>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</si>
  <si>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</si>
  <si>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</si>
  <si>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Rok 2017</t>
  </si>
  <si>
    <t>w tysiącach złotych</t>
  </si>
  <si>
    <t>wykonanie</t>
  </si>
  <si>
    <t>POLSKI INSTYTUT SZTUKI FILMOWEJ</t>
  </si>
  <si>
    <t>Część A  Plan finansowy i wykonanie  w układzie memoriałowym</t>
  </si>
  <si>
    <t xml:space="preserve">plan według
</t>
  </si>
  <si>
    <t>ustawy budżetowej</t>
  </si>
  <si>
    <t>plan po</t>
  </si>
  <si>
    <t xml:space="preserve"> zmianach</t>
  </si>
  <si>
    <t>plan według</t>
  </si>
  <si>
    <t>zmianach</t>
  </si>
  <si>
    <t>5.5</t>
  </si>
  <si>
    <t>z rozwiązanych rezerw</t>
  </si>
  <si>
    <t>5.6</t>
  </si>
  <si>
    <t>5.7</t>
  </si>
  <si>
    <t>pozostałe przychody z majątku</t>
  </si>
  <si>
    <t>5.8</t>
  </si>
  <si>
    <t>5.9</t>
  </si>
  <si>
    <t>pozostałe przychody operacyjne</t>
  </si>
  <si>
    <t>zwroty rezygnacje z lat ubiegłych, odstąpienia</t>
  </si>
  <si>
    <t>pozostałe przychody finansowe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</si>
</sst>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+\ #,##0\ "/>
  </numFmts>
  <fonts count="12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6"/>
      <name val="Arial CE"/>
      <family val="2"/>
      <charset val="238"/>
    </font>
    <font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5" fillId="0" borderId="3" xfId="1" applyFont="1" applyFill="1" applyBorder="1" applyAlignment="1" applyProtection="1">
      <alignment horizontal="left" vertical="center" indent="1"/>
      <protection locked="0"/>
    </xf>
    <xf numFmtId="0" fontId="5" fillId="0" borderId="7" xfId="1" applyFont="1" applyFill="1" applyBorder="1" applyAlignment="1" applyProtection="1">
      <alignment horizontal="left" vertical="center" indent="1"/>
      <protection locked="0"/>
    </xf>
    <xf numFmtId="0" fontId="5" fillId="0" borderId="6" xfId="1" applyFont="1" applyFill="1" applyBorder="1" applyAlignment="1" applyProtection="1">
      <alignment horizontal="left" vertical="center"/>
      <protection locked="0"/>
    </xf>
    <xf numFmtId="0" fontId="5" fillId="0" borderId="6" xfId="1" applyFont="1" applyFill="1" applyBorder="1" applyAlignment="1" applyProtection="1">
      <alignment horizontal="left" vertical="center" indent="2"/>
      <protection locked="0"/>
    </xf>
    <xf numFmtId="0" fontId="5" fillId="0" borderId="5" xfId="1" applyFont="1" applyFill="1" applyBorder="1" applyAlignment="1" applyProtection="1">
      <alignment horizontal="left" vertical="center"/>
      <protection locked="0"/>
    </xf>
    <xf numFmtId="0" fontId="5" fillId="0" borderId="6" xfId="1" applyFont="1" applyFill="1" applyBorder="1" applyAlignment="1" applyProtection="1">
      <alignment horizontal="left" vertical="center" indent="1"/>
      <protection locked="0"/>
    </xf>
    <xf numFmtId="0" fontId="5" fillId="0" borderId="6" xfId="1" quotePrefix="1" applyFont="1" applyFill="1" applyBorder="1" applyAlignment="1" applyProtection="1">
      <alignment horizontal="left" vertical="center" indent="2"/>
      <protection locked="0"/>
    </xf>
    <xf numFmtId="0" fontId="5" fillId="0" borderId="7" xfId="1" quotePrefix="1" applyFont="1" applyFill="1" applyBorder="1" applyAlignment="1" applyProtection="1">
      <alignment horizontal="left" vertical="center" indent="1"/>
      <protection locked="0"/>
    </xf>
    <xf numFmtId="0" fontId="5" fillId="0" borderId="2" xfId="1" applyFont="1" applyFill="1" applyBorder="1" applyAlignment="1" applyProtection="1">
      <alignment horizontal="left" vertical="center"/>
      <protection locked="0"/>
    </xf>
    <xf numFmtId="0" fontId="5" fillId="0" borderId="7" xfId="1" quotePrefix="1" applyFont="1" applyFill="1" applyBorder="1" applyAlignment="1" applyProtection="1">
      <alignment horizontal="left" vertical="center" indent="2"/>
      <protection locked="0"/>
    </xf>
    <xf numFmtId="0" fontId="5" fillId="0" borderId="6" xfId="1" quotePrefix="1" applyFont="1" applyFill="1" applyBorder="1" applyAlignment="1" applyProtection="1">
      <alignment horizontal="left" vertical="center" indent="3"/>
      <protection locked="0"/>
    </xf>
    <xf numFmtId="0" fontId="5" fillId="0" borderId="6" xfId="1" applyFont="1" applyFill="1" applyBorder="1" applyAlignment="1" applyProtection="1">
      <alignment horizontal="left" vertical="center" indent="3"/>
      <protection locked="0"/>
    </xf>
    <xf numFmtId="0" fontId="5" fillId="0" borderId="7" xfId="1" applyFont="1" applyFill="1" applyBorder="1" applyAlignment="1" applyProtection="1">
      <alignment vertical="center"/>
      <protection locked="0"/>
    </xf>
    <xf numFmtId="0" fontId="5" fillId="0" borderId="6" xfId="1" quotePrefix="1" applyFont="1" applyFill="1" applyBorder="1" applyAlignment="1" applyProtection="1">
      <alignment horizontal="left" vertical="center" indent="1"/>
      <protection locked="0"/>
    </xf>
    <xf numFmtId="0" fontId="5" fillId="0" borderId="1" xfId="1" applyFont="1" applyFill="1" applyBorder="1" applyProtection="1">
      <protection locked="0"/>
    </xf>
    <xf numFmtId="0" fontId="5" fillId="0" borderId="0" xfId="1" applyFont="1" applyFill="1"/>
    <xf numFmtId="0" fontId="5" fillId="0" borderId="2" xfId="1" applyFont="1" applyFill="1" applyBorder="1" applyAlignment="1" applyProtection="1">
      <alignment horizontal="center"/>
      <protection locked="0"/>
    </xf>
    <xf numFmtId="0" fontId="5" fillId="0" borderId="12" xfId="1" applyFont="1" applyFill="1" applyBorder="1" applyAlignment="1" applyProtection="1">
      <alignment horizontal="center"/>
      <protection locked="0"/>
    </xf>
    <xf numFmtId="0" fontId="5" fillId="0" borderId="5" xfId="1" applyFont="1" applyFill="1" applyBorder="1" applyAlignment="1" applyProtection="1">
      <alignment horizontal="left"/>
      <protection locked="0"/>
    </xf>
    <xf numFmtId="0" fontId="5" fillId="0" borderId="6" xfId="1" applyFont="1" applyFill="1" applyBorder="1" applyAlignment="1" applyProtection="1">
      <alignment horizontal="left" indent="2"/>
      <protection locked="0"/>
    </xf>
    <xf numFmtId="0" fontId="5" fillId="0" borderId="7" xfId="1" applyFont="1" applyFill="1" applyBorder="1" applyAlignment="1" applyProtection="1">
      <protection locked="0"/>
    </xf>
    <xf numFmtId="0" fontId="5" fillId="0" borderId="8" xfId="1" applyFont="1" applyFill="1" applyBorder="1" applyAlignment="1" applyProtection="1">
      <alignment horizontal="left"/>
      <protection locked="0"/>
    </xf>
    <xf numFmtId="0" fontId="5" fillId="0" borderId="9" xfId="1" applyFont="1" applyFill="1" applyBorder="1" applyAlignment="1" applyProtection="1">
      <alignment horizontal="left" indent="2"/>
      <protection locked="0"/>
    </xf>
    <xf numFmtId="0" fontId="5" fillId="0" borderId="10" xfId="1" applyFont="1" applyFill="1" applyBorder="1" applyAlignment="1" applyProtection="1">
      <protection locked="0"/>
    </xf>
    <xf numFmtId="3" fontId="6" fillId="0" borderId="0" xfId="1" applyNumberFormat="1" applyFont="1" applyFill="1" applyAlignment="1">
      <alignment horizontal="center" vertical="center"/>
    </xf>
    <xf numFmtId="3" fontId="6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left" vertical="center"/>
    </xf>
    <xf numFmtId="0" fontId="5" fillId="0" borderId="0" xfId="1" applyFont="1" applyFill="1" applyBorder="1" applyProtection="1">
      <protection locked="0"/>
    </xf>
    <xf numFmtId="3" fontId="2" fillId="0" borderId="0" xfId="1" applyNumberFormat="1" applyFont="1" applyFill="1" applyBorder="1" applyAlignment="1">
      <alignment vertical="center"/>
    </xf>
    <xf numFmtId="0" fontId="5" fillId="0" borderId="0" xfId="1" applyFont="1" applyFill="1" applyBorder="1"/>
    <xf numFmtId="0" fontId="5" fillId="0" borderId="8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>
      <alignment vertical="center"/>
    </xf>
    <xf numFmtId="0" fontId="7" fillId="0" borderId="1" xfId="1" applyFont="1" applyFill="1" applyBorder="1" applyAlignment="1" applyProtection="1">
      <alignment horizontal="left"/>
      <protection locked="0"/>
    </xf>
    <xf numFmtId="3" fontId="4" fillId="0" borderId="0" xfId="1" applyNumberFormat="1" applyFont="1" applyFill="1" applyAlignment="1">
      <alignment horizontal="left" vertical="center"/>
    </xf>
    <xf numFmtId="0" fontId="9" fillId="0" borderId="1" xfId="1" applyFont="1" applyFill="1" applyBorder="1" applyProtection="1">
      <protection locked="0"/>
    </xf>
    <xf numFmtId="3" fontId="5" fillId="0" borderId="2" xfId="1" applyNumberFormat="1" applyFont="1" applyFill="1" applyBorder="1" applyAlignment="1" applyProtection="1">
      <alignment horizontal="left" vertical="center"/>
      <protection locked="0"/>
    </xf>
    <xf numFmtId="3" fontId="5" fillId="0" borderId="3" xfId="1" applyNumberFormat="1" applyFont="1" applyFill="1" applyBorder="1" applyAlignment="1" applyProtection="1">
      <alignment horizontal="left" vertical="center" indent="1"/>
      <protection locked="0"/>
    </xf>
    <xf numFmtId="3" fontId="5" fillId="0" borderId="4" xfId="1" applyNumberFormat="1" applyFont="1" applyFill="1" applyBorder="1" applyAlignment="1" applyProtection="1">
      <alignment horizontal="left" vertical="center" indent="1"/>
      <protection locked="0"/>
    </xf>
    <xf numFmtId="164" fontId="5" fillId="0" borderId="5" xfId="1" applyNumberFormat="1" applyFont="1" applyFill="1" applyBorder="1" applyAlignment="1" applyProtection="1">
      <alignment vertical="center"/>
    </xf>
    <xf numFmtId="164" fontId="5" fillId="0" borderId="5" xfId="1" applyNumberFormat="1" applyFont="1" applyFill="1" applyBorder="1" applyAlignment="1" applyProtection="1">
      <alignment vertical="center"/>
      <protection locked="0"/>
    </xf>
    <xf numFmtId="164" fontId="5" fillId="0" borderId="8" xfId="1" applyNumberFormat="1" applyFont="1" applyFill="1" applyBorder="1" applyAlignment="1" applyProtection="1">
      <alignment vertical="center"/>
      <protection locked="0"/>
    </xf>
    <xf numFmtId="3" fontId="5" fillId="0" borderId="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12" xfId="1" applyNumberFormat="1" applyFont="1" applyFill="1" applyBorder="1" applyAlignment="1" applyProtection="1">
      <alignment horizontal="center" vertical="center"/>
      <protection locked="0"/>
    </xf>
    <xf numFmtId="3" fontId="5" fillId="0" borderId="10" xfId="1" applyNumberFormat="1" applyFont="1" applyFill="1" applyBorder="1" applyAlignment="1" applyProtection="1">
      <alignment horizontal="center" vertical="center"/>
      <protection locked="0"/>
    </xf>
    <xf numFmtId="3" fontId="5" fillId="0" borderId="8" xfId="1" applyNumberFormat="1" applyFont="1" applyFill="1" applyBorder="1" applyAlignment="1" applyProtection="1">
      <alignment horizontal="center" vertical="center"/>
      <protection locked="0"/>
    </xf>
    <xf numFmtId="164" fontId="5" fillId="0" borderId="2" xfId="1" applyNumberFormat="1" applyFont="1" applyFill="1" applyBorder="1" applyAlignment="1" applyProtection="1">
      <alignment horizontal="center" vertical="center"/>
    </xf>
    <xf numFmtId="3" fontId="5" fillId="0" borderId="5" xfId="1" applyNumberFormat="1" applyFont="1" applyFill="1" applyBorder="1" applyAlignment="1" applyProtection="1">
      <alignment horizontal="left" vertical="center"/>
      <protection locked="0"/>
    </xf>
    <xf numFmtId="3" fontId="5" fillId="0" borderId="6" xfId="1" applyNumberFormat="1" applyFont="1" applyFill="1" applyBorder="1" applyAlignment="1" applyProtection="1">
      <alignment horizontal="left" vertical="center" indent="1"/>
      <protection locked="0"/>
    </xf>
    <xf numFmtId="3" fontId="5" fillId="0" borderId="7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left" vertical="center" indent="2"/>
      <protection locked="0"/>
    </xf>
    <xf numFmtId="3" fontId="5" fillId="0" borderId="6" xfId="1" applyNumberFormat="1" applyFont="1" applyFill="1" applyBorder="1" applyAlignment="1" applyProtection="1">
      <alignment horizontal="left" vertical="center" indent="3"/>
      <protection locked="0"/>
    </xf>
    <xf numFmtId="3" fontId="5" fillId="0" borderId="8" xfId="1" applyNumberFormat="1" applyFont="1" applyFill="1" applyBorder="1" applyAlignment="1" applyProtection="1">
      <alignment horizontal="left" vertical="center"/>
      <protection locked="0"/>
    </xf>
    <xf numFmtId="3" fontId="5" fillId="0" borderId="12" xfId="1" applyNumberFormat="1" applyFont="1" applyFill="1" applyBorder="1" applyAlignment="1" applyProtection="1">
      <alignment horizontal="left" vertical="center"/>
      <protection locked="0"/>
    </xf>
    <xf numFmtId="3" fontId="5" fillId="0" borderId="11" xfId="1" applyNumberFormat="1" applyFont="1" applyFill="1" applyBorder="1" applyAlignment="1" applyProtection="1">
      <alignment horizontal="left" vertical="center" indent="1"/>
      <protection locked="0"/>
    </xf>
    <xf numFmtId="3" fontId="5" fillId="0" borderId="13" xfId="1" applyNumberFormat="1" applyFont="1" applyFill="1" applyBorder="1" applyAlignment="1" applyProtection="1">
      <alignment horizontal="left" vertical="center" indent="1"/>
      <protection locked="0"/>
    </xf>
    <xf numFmtId="164" fontId="5" fillId="0" borderId="12" xfId="1" applyNumberFormat="1" applyFont="1" applyFill="1" applyBorder="1" applyAlignment="1" applyProtection="1">
      <alignment vertical="center"/>
    </xf>
    <xf numFmtId="164" fontId="5" fillId="0" borderId="12" xfId="1" applyNumberFormat="1" applyFont="1" applyFill="1" applyBorder="1" applyAlignment="1" applyProtection="1">
      <alignment vertical="center"/>
      <protection locked="0"/>
    </xf>
    <xf numFmtId="164" fontId="5" fillId="0" borderId="2" xfId="1" applyNumberFormat="1" applyFont="1" applyFill="1" applyBorder="1" applyAlignment="1" applyProtection="1">
      <alignment vertical="center"/>
      <protection locked="0"/>
    </xf>
    <xf numFmtId="164" fontId="5" fillId="0" borderId="12" xfId="1" applyNumberFormat="1" applyFont="1" applyFill="1" applyBorder="1" applyAlignment="1" applyProtection="1">
      <alignment horizontal="center" vertical="center"/>
    </xf>
    <xf numFmtId="3" fontId="5" fillId="0" borderId="9" xfId="1" applyNumberFormat="1" applyFont="1" applyFill="1" applyBorder="1" applyAlignment="1" applyProtection="1">
      <alignment horizontal="left" vertical="center" indent="2"/>
      <protection locked="0"/>
    </xf>
    <xf numFmtId="3" fontId="5" fillId="0" borderId="14" xfId="1" applyNumberFormat="1" applyFont="1" applyFill="1" applyBorder="1" applyAlignment="1" applyProtection="1">
      <alignment horizontal="center" vertical="center"/>
      <protection locked="0"/>
    </xf>
    <xf numFmtId="3" fontId="5" fillId="0" borderId="14" xfId="1" quotePrefix="1" applyNumberFormat="1" applyFont="1" applyFill="1" applyBorder="1" applyAlignment="1" applyProtection="1">
      <alignment horizontal="left" vertical="center" indent="3"/>
      <protection locked="0"/>
    </xf>
    <xf numFmtId="3" fontId="11" fillId="0" borderId="0" xfId="1" applyNumberFormat="1" applyFont="1" applyFill="1" applyAlignment="1">
      <alignment vertical="center"/>
    </xf>
    <xf numFmtId="0" fontId="5" fillId="0" borderId="5" xfId="1" quotePrefix="1" applyFont="1" applyFill="1" applyBorder="1" applyAlignment="1" applyProtection="1">
      <alignment horizontal="left" vertical="center"/>
      <protection locked="0"/>
    </xf>
    <xf numFmtId="16" fontId="5" fillId="0" borderId="5" xfId="1" quotePrefix="1" applyNumberFormat="1" applyFont="1" applyFill="1" applyBorder="1" applyAlignment="1" applyProtection="1">
      <alignment horizontal="left" vertical="center"/>
      <protection locked="0"/>
    </xf>
    <xf numFmtId="3" fontId="5" fillId="0" borderId="2" xfId="1" applyNumberFormat="1" applyFont="1" applyFill="1" applyBorder="1" applyAlignment="1" applyProtection="1">
      <alignment horizontal="center" vertical="center"/>
      <protection locked="0"/>
    </xf>
    <xf numFmtId="3" fontId="5" fillId="0" borderId="1" xfId="1" applyNumberFormat="1" applyFont="1" applyFill="1" applyBorder="1" applyAlignment="1" applyProtection="1">
      <alignment horizontal="center" vertical="center"/>
      <protection locked="0"/>
    </xf>
    <xf numFmtId="3" fontId="7" fillId="0" borderId="1" xfId="1" applyNumberFormat="1" applyFont="1" applyFill="1" applyBorder="1" applyAlignment="1" applyProtection="1">
      <alignment horizontal="left" vertical="center"/>
      <protection locked="0"/>
    </xf>
    <xf numFmtId="3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top" wrapText="1"/>
      <protection locked="0"/>
    </xf>
    <xf numFmtId="0" fontId="8" fillId="0" borderId="2" xfId="0" applyFont="1" applyFill="1" applyBorder="1" applyAlignment="1">
      <alignment horizontal="center" vertical="top" wrapText="1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" fontId="5" fillId="0" borderId="8" xfId="1" quotePrefix="1" applyNumberFormat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left" vertical="center" indent="2"/>
      <protection locked="0"/>
    </xf>
    <xf numFmtId="0" fontId="5" fillId="0" borderId="10" xfId="1" quotePrefix="1" applyFont="1" applyFill="1" applyBorder="1" applyAlignment="1" applyProtection="1">
      <alignment horizontal="left" vertical="center" indent="1"/>
      <protection locked="0"/>
    </xf>
    <xf numFmtId="165" fontId="5" fillId="0" borderId="12" xfId="1" applyNumberFormat="1" applyFont="1" applyFill="1" applyBorder="1" applyAlignment="1" applyProtection="1">
      <alignment vertical="center"/>
      <protection locked="0"/>
    </xf>
    <xf numFmtId="3" fontId="10" fillId="0" borderId="0" xfId="1" applyNumberFormat="1" applyFont="1" applyFill="1" applyBorder="1" applyAlignment="1" applyProtection="1">
      <alignment horizontal="center" vertical="center"/>
      <protection locked="0"/>
    </xf>
    <xf numFmtId="49" fontId="5" fillId="0" borderId="11" xfId="1" applyNumberFormat="1" applyFont="1" applyFill="1" applyBorder="1" applyAlignment="1" applyProtection="1">
      <alignment horizontal="center"/>
      <protection locked="0"/>
    </xf>
    <xf numFmtId="49" fontId="5" fillId="0" borderId="13" xfId="1" applyNumberFormat="1" applyFont="1" applyFill="1" applyBorder="1" applyAlignment="1" applyProtection="1">
      <alignment horizontal="center"/>
      <protection locked="0"/>
    </xf>
    <xf numFmtId="3" fontId="4" fillId="0" borderId="0" xfId="1" applyNumberFormat="1" applyFont="1" applyFill="1" applyAlignment="1">
      <alignment horizontal="left" vertical="center"/>
    </xf>
    <xf numFmtId="0" fontId="5" fillId="0" borderId="2" xfId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 applyProtection="1">
      <alignment horizontal="center" vertical="center"/>
      <protection locked="0"/>
    </xf>
    <xf numFmtId="0" fontId="5" fillId="0" borderId="8" xfId="1" applyFont="1" applyFill="1" applyBorder="1" applyAlignment="1" applyProtection="1">
      <alignment horizontal="center" vertical="center"/>
      <protection locked="0"/>
    </xf>
    <xf numFmtId="49" fontId="5" fillId="0" borderId="3" xfId="1" applyNumberFormat="1" applyFont="1" applyFill="1" applyBorder="1" applyAlignment="1" applyProtection="1">
      <alignment horizontal="center" vertical="center"/>
      <protection locked="0"/>
    </xf>
    <xf numFmtId="49" fontId="5" fillId="0" borderId="4" xfId="1" applyNumberFormat="1" applyFont="1" applyFill="1" applyBorder="1" applyAlignment="1" applyProtection="1">
      <alignment horizontal="center" vertical="center"/>
      <protection locked="0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0" xfId="1" applyNumberFormat="1" applyFont="1" applyFill="1" applyBorder="1" applyAlignment="1" applyProtection="1">
      <alignment horizontal="center" vertical="center"/>
      <protection locked="0"/>
    </xf>
    <xf numFmtId="0" fontId="5" fillId="0" borderId="11" xfId="1" applyFont="1" applyFill="1" applyBorder="1" applyAlignment="1" applyProtection="1">
      <alignment horizontal="center" vertical="top" wrapText="1"/>
      <protection locked="0"/>
    </xf>
    <xf numFmtId="0" fontId="8" fillId="0" borderId="15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3" fontId="5" fillId="0" borderId="11" xfId="1" applyNumberFormat="1" applyFont="1" applyFill="1" applyBorder="1" applyAlignment="1" applyProtection="1">
      <alignment horizontal="center" vertical="center"/>
      <protection locked="0"/>
    </xf>
    <xf numFmtId="3" fontId="5" fillId="0" borderId="13" xfId="1" applyNumberFormat="1" applyFont="1" applyFill="1" applyBorder="1" applyAlignment="1" applyProtection="1">
      <alignment horizontal="center" vertical="center"/>
      <protection locked="0"/>
    </xf>
    <xf numFmtId="3" fontId="5" fillId="0" borderId="2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8" xfId="1" applyNumberFormat="1" applyFont="1" applyFill="1" applyBorder="1" applyAlignment="1" applyProtection="1">
      <alignment horizontal="center" vertical="center"/>
      <protection locked="0"/>
    </xf>
    <xf numFmtId="3" fontId="5" fillId="0" borderId="3" xfId="1" applyNumberFormat="1" applyFont="1" applyFill="1" applyBorder="1" applyAlignment="1" applyProtection="1">
      <alignment horizontal="center" vertical="center"/>
      <protection locked="0"/>
    </xf>
    <xf numFmtId="3" fontId="5" fillId="0" borderId="4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7" xfId="1" applyNumberFormat="1" applyFont="1" applyFill="1" applyBorder="1" applyAlignment="1" applyProtection="1">
      <alignment horizontal="center" vertical="center"/>
      <protection locked="0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1" xfId="1" applyNumberFormat="1" applyFont="1" applyFill="1" applyBorder="1" applyAlignment="1" applyProtection="1">
      <alignment horizontal="center" vertical="center"/>
      <protection locked="0"/>
    </xf>
    <xf numFmtId="3" fontId="5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2">
    <cellStyle name="Normalny" xfId="0" builtinId="0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showGridLines="0" tabSelected="1" zoomScaleNormal="100" zoomScaleSheetLayoutView="100" workbookViewId="0"/>
  </sheetViews>
  <sheetFormatPr defaultColWidth="8.85546875" defaultRowHeight="15"/>
  <cols>
    <col min="1" max="1" width="13.42578125" style="1" customWidth="1"/>
    <col min="2" max="2" width="7.140625" style="29" customWidth="1"/>
    <col min="3" max="3" width="65.7109375" style="1" customWidth="1"/>
    <col min="4" max="4" width="15.7109375" style="1" customWidth="1"/>
    <col min="5" max="7" width="17.28515625" style="1" customWidth="1"/>
    <col min="8" max="8" width="40.7109375" style="1" customWidth="1"/>
    <col min="9" max="16384" width="8.85546875" style="1"/>
  </cols>
  <sheetData>
    <row r="1" spans="1:8" ht="15.75">
      <c r="B1" s="83" t="s">
        <v>120</v>
      </c>
      <c r="C1" s="83"/>
      <c r="D1" s="83"/>
      <c r="E1" s="83"/>
      <c r="F1" s="83"/>
      <c r="G1" s="83"/>
    </row>
    <row r="2" spans="1:8" ht="23.25" customHeight="1">
      <c r="B2" s="72" t="s">
        <v>121</v>
      </c>
      <c r="C2" s="71"/>
      <c r="D2" s="45"/>
      <c r="E2" s="45"/>
      <c r="F2" s="46"/>
      <c r="G2" s="46"/>
    </row>
    <row r="3" spans="1:8" ht="15" customHeight="1">
      <c r="A3" s="67" t="s">
        <v>0</v>
      </c>
      <c r="B3" s="104" t="s">
        <v>1</v>
      </c>
      <c r="C3" s="107" t="s">
        <v>2</v>
      </c>
      <c r="D3" s="108"/>
      <c r="E3" s="113" t="s">
        <v>117</v>
      </c>
      <c r="F3" s="114"/>
      <c r="G3" s="115"/>
    </row>
    <row r="4" spans="1:8" ht="15" customHeight="1">
      <c r="B4" s="105"/>
      <c r="C4" s="109"/>
      <c r="D4" s="110"/>
      <c r="E4" s="70" t="s">
        <v>122</v>
      </c>
      <c r="F4" s="73" t="s">
        <v>124</v>
      </c>
      <c r="G4" s="73" t="s">
        <v>119</v>
      </c>
    </row>
    <row r="5" spans="1:8" ht="15" customHeight="1">
      <c r="B5" s="105"/>
      <c r="C5" s="109"/>
      <c r="D5" s="110"/>
      <c r="E5" s="74" t="s">
        <v>123</v>
      </c>
      <c r="F5" s="75" t="s">
        <v>125</v>
      </c>
      <c r="G5" s="75"/>
    </row>
    <row r="6" spans="1:8" ht="15" customHeight="1">
      <c r="B6" s="106"/>
      <c r="C6" s="111"/>
      <c r="D6" s="112"/>
      <c r="E6" s="116" t="s">
        <v>118</v>
      </c>
      <c r="F6" s="117"/>
      <c r="G6" s="118"/>
      <c r="H6" s="32"/>
    </row>
    <row r="7" spans="1:8" ht="12.95" customHeight="1">
      <c r="B7" s="47">
        <v>1</v>
      </c>
      <c r="C7" s="102">
        <v>2</v>
      </c>
      <c r="D7" s="103"/>
      <c r="E7" s="48">
        <v>3</v>
      </c>
      <c r="F7" s="49">
        <v>4</v>
      </c>
      <c r="G7" s="49">
        <v>5</v>
      </c>
    </row>
    <row r="8" spans="1:8" ht="21" customHeight="1">
      <c r="B8" s="39" t="s">
        <v>3</v>
      </c>
      <c r="C8" s="40" t="s">
        <v>4</v>
      </c>
      <c r="D8" s="41"/>
      <c r="E8" s="50" t="s">
        <v>5</v>
      </c>
      <c r="F8" s="50" t="s">
        <v>5</v>
      </c>
      <c r="G8" s="50" t="s">
        <v>5</v>
      </c>
    </row>
    <row r="9" spans="1:8" ht="15" customHeight="1">
      <c r="B9" s="51">
        <v>1</v>
      </c>
      <c r="C9" s="52" t="s">
        <v>6</v>
      </c>
      <c r="D9" s="53"/>
      <c r="E9" s="43">
        <v>158498</v>
      </c>
      <c r="F9" s="43">
        <v>158748</v>
      </c>
      <c r="G9" s="43">
        <v>158748</v>
      </c>
    </row>
    <row r="10" spans="1:8" ht="15" customHeight="1">
      <c r="B10" s="51" t="s">
        <v>7</v>
      </c>
      <c r="C10" s="54" t="s">
        <v>8</v>
      </c>
      <c r="D10" s="53"/>
      <c r="E10" s="43">
        <v>110734</v>
      </c>
      <c r="F10" s="43">
        <v>118022</v>
      </c>
      <c r="G10" s="43">
        <v>118022</v>
      </c>
    </row>
    <row r="11" spans="1:8" ht="15" customHeight="1">
      <c r="B11" s="51" t="s">
        <v>9</v>
      </c>
      <c r="C11" s="54" t="s">
        <v>10</v>
      </c>
      <c r="D11" s="53"/>
      <c r="E11" s="43">
        <v>38350</v>
      </c>
      <c r="F11" s="43">
        <v>38938</v>
      </c>
      <c r="G11" s="43">
        <v>38938</v>
      </c>
    </row>
    <row r="12" spans="1:8" ht="15" customHeight="1">
      <c r="B12" s="51" t="s">
        <v>11</v>
      </c>
      <c r="C12" s="55" t="s">
        <v>12</v>
      </c>
      <c r="D12" s="53"/>
      <c r="E12" s="43">
        <v>0</v>
      </c>
      <c r="F12" s="43"/>
      <c r="G12" s="43"/>
    </row>
    <row r="13" spans="1:8" ht="15" customHeight="1">
      <c r="B13" s="51" t="s">
        <v>13</v>
      </c>
      <c r="C13" s="55" t="s">
        <v>14</v>
      </c>
      <c r="D13" s="53"/>
      <c r="E13" s="43">
        <v>0</v>
      </c>
      <c r="F13" s="43">
        <v>467</v>
      </c>
      <c r="G13" s="43">
        <v>467</v>
      </c>
    </row>
    <row r="14" spans="1:8" ht="15" customHeight="1">
      <c r="B14" s="51" t="s">
        <v>15</v>
      </c>
      <c r="C14" s="54" t="s">
        <v>16</v>
      </c>
      <c r="D14" s="53"/>
      <c r="E14" s="43">
        <v>0</v>
      </c>
      <c r="F14" s="43"/>
      <c r="G14" s="43"/>
    </row>
    <row r="15" spans="1:8" ht="15" customHeight="1">
      <c r="B15" s="51">
        <v>2</v>
      </c>
      <c r="C15" s="52" t="s">
        <v>17</v>
      </c>
      <c r="D15" s="53"/>
      <c r="E15" s="43">
        <v>5592</v>
      </c>
      <c r="F15" s="43"/>
      <c r="G15" s="43"/>
    </row>
    <row r="16" spans="1:8" ht="15" customHeight="1">
      <c r="B16" s="51" t="s">
        <v>18</v>
      </c>
      <c r="C16" s="54" t="s">
        <v>12</v>
      </c>
      <c r="D16" s="53"/>
      <c r="E16" s="43">
        <v>5592</v>
      </c>
      <c r="F16" s="43"/>
      <c r="G16" s="43"/>
    </row>
    <row r="17" spans="2:7" ht="15" customHeight="1">
      <c r="B17" s="51" t="s">
        <v>19</v>
      </c>
      <c r="C17" s="54" t="s">
        <v>14</v>
      </c>
      <c r="D17" s="53"/>
      <c r="E17" s="43">
        <v>1600</v>
      </c>
      <c r="F17" s="43"/>
      <c r="G17" s="43"/>
    </row>
    <row r="18" spans="2:7" ht="15" customHeight="1">
      <c r="B18" s="51">
        <v>3</v>
      </c>
      <c r="C18" s="52" t="s">
        <v>20</v>
      </c>
      <c r="D18" s="53"/>
      <c r="E18" s="43">
        <v>258</v>
      </c>
      <c r="F18" s="43">
        <v>152</v>
      </c>
      <c r="G18" s="43">
        <v>152</v>
      </c>
    </row>
    <row r="19" spans="2:7" ht="15" customHeight="1">
      <c r="B19" s="51" t="s">
        <v>21</v>
      </c>
      <c r="C19" s="54" t="s">
        <v>22</v>
      </c>
      <c r="D19" s="53"/>
      <c r="E19" s="43">
        <v>0</v>
      </c>
      <c r="F19" s="43"/>
      <c r="G19" s="43"/>
    </row>
    <row r="20" spans="2:7" ht="15" customHeight="1">
      <c r="B20" s="56" t="s">
        <v>23</v>
      </c>
      <c r="C20" s="54" t="s">
        <v>24</v>
      </c>
      <c r="D20" s="48"/>
      <c r="E20" s="43">
        <v>5</v>
      </c>
      <c r="F20" s="44">
        <v>3</v>
      </c>
      <c r="G20" s="44">
        <v>3</v>
      </c>
    </row>
    <row r="21" spans="2:7" ht="21" customHeight="1">
      <c r="B21" s="57" t="s">
        <v>25</v>
      </c>
      <c r="C21" s="58" t="s">
        <v>26</v>
      </c>
      <c r="D21" s="59"/>
      <c r="E21" s="60">
        <f>E22+E24+E25+E26+E27</f>
        <v>149489</v>
      </c>
      <c r="F21" s="60">
        <f t="shared" ref="F21:G21" si="0">F22+F24+F25+F26+F27</f>
        <v>204132</v>
      </c>
      <c r="G21" s="60">
        <f t="shared" si="0"/>
        <v>212466</v>
      </c>
    </row>
    <row r="22" spans="2:7" ht="15" customHeight="1">
      <c r="B22" s="2">
        <v>1</v>
      </c>
      <c r="C22" s="3" t="s">
        <v>27</v>
      </c>
      <c r="D22" s="4"/>
      <c r="E22" s="42">
        <v>220</v>
      </c>
      <c r="F22" s="42">
        <v>170</v>
      </c>
      <c r="G22" s="42">
        <v>177</v>
      </c>
    </row>
    <row r="23" spans="2:7" ht="15" customHeight="1">
      <c r="B23" s="5" t="s">
        <v>7</v>
      </c>
      <c r="C23" s="6" t="s">
        <v>28</v>
      </c>
      <c r="D23" s="4"/>
      <c r="E23" s="43">
        <v>220</v>
      </c>
      <c r="F23" s="43">
        <v>170</v>
      </c>
      <c r="G23" s="43">
        <v>177</v>
      </c>
    </row>
    <row r="24" spans="2:7" ht="15" customHeight="1">
      <c r="B24" s="7">
        <v>2</v>
      </c>
      <c r="C24" s="8" t="s">
        <v>29</v>
      </c>
      <c r="D24" s="4"/>
      <c r="E24" s="43">
        <v>11069</v>
      </c>
      <c r="F24" s="43">
        <v>34769</v>
      </c>
      <c r="G24" s="43">
        <v>34769</v>
      </c>
    </row>
    <row r="25" spans="2:7" ht="15" customHeight="1">
      <c r="B25" s="7">
        <v>3</v>
      </c>
      <c r="C25" s="8" t="s">
        <v>30</v>
      </c>
      <c r="D25" s="4"/>
      <c r="E25" s="43"/>
      <c r="F25" s="43"/>
      <c r="G25" s="43"/>
    </row>
    <row r="26" spans="2:7" ht="15" customHeight="1">
      <c r="B26" s="7">
        <v>4</v>
      </c>
      <c r="C26" s="8" t="s">
        <v>31</v>
      </c>
      <c r="D26" s="4"/>
      <c r="E26" s="43">
        <v>10500</v>
      </c>
      <c r="F26" s="43">
        <v>10666</v>
      </c>
      <c r="G26" s="43">
        <v>10666</v>
      </c>
    </row>
    <row r="27" spans="2:7" ht="15" customHeight="1">
      <c r="B27" s="7">
        <v>5</v>
      </c>
      <c r="C27" s="8" t="s">
        <v>32</v>
      </c>
      <c r="D27" s="4"/>
      <c r="E27" s="43">
        <v>127700</v>
      </c>
      <c r="F27" s="43">
        <v>158527</v>
      </c>
      <c r="G27" s="43">
        <v>166854</v>
      </c>
    </row>
    <row r="28" spans="2:7" ht="15" customHeight="1">
      <c r="B28" s="7" t="s">
        <v>33</v>
      </c>
      <c r="C28" s="6" t="s">
        <v>34</v>
      </c>
      <c r="D28" s="4"/>
      <c r="E28" s="43">
        <v>2700</v>
      </c>
      <c r="F28" s="43">
        <v>2028</v>
      </c>
      <c r="G28" s="43">
        <v>2040</v>
      </c>
    </row>
    <row r="29" spans="2:7" ht="15" customHeight="1">
      <c r="B29" s="7" t="s">
        <v>35</v>
      </c>
      <c r="C29" s="6" t="s">
        <v>36</v>
      </c>
      <c r="D29" s="4"/>
      <c r="E29" s="43">
        <v>2700</v>
      </c>
      <c r="F29" s="43">
        <v>2028</v>
      </c>
      <c r="G29" s="43">
        <v>2040</v>
      </c>
    </row>
    <row r="30" spans="2:7" ht="15" customHeight="1">
      <c r="B30" s="7" t="s">
        <v>37</v>
      </c>
      <c r="C30" s="6" t="s">
        <v>38</v>
      </c>
      <c r="D30" s="4"/>
      <c r="E30" s="43"/>
      <c r="F30" s="43"/>
      <c r="G30" s="43"/>
    </row>
    <row r="31" spans="2:7" ht="15" customHeight="1">
      <c r="B31" s="7" t="s">
        <v>39</v>
      </c>
      <c r="C31" s="9" t="s">
        <v>40</v>
      </c>
      <c r="D31" s="10"/>
      <c r="E31" s="43"/>
      <c r="F31" s="43"/>
      <c r="G31" s="43"/>
    </row>
    <row r="32" spans="2:7" ht="15" customHeight="1">
      <c r="B32" s="7" t="s">
        <v>41</v>
      </c>
      <c r="C32" s="6" t="s">
        <v>42</v>
      </c>
      <c r="D32" s="10"/>
      <c r="E32" s="43">
        <v>125000</v>
      </c>
      <c r="F32" s="43">
        <v>134632</v>
      </c>
      <c r="G32" s="43">
        <v>141232</v>
      </c>
    </row>
    <row r="33" spans="2:7" ht="15" customHeight="1">
      <c r="B33" s="68" t="s">
        <v>128</v>
      </c>
      <c r="C33" s="9" t="s">
        <v>129</v>
      </c>
      <c r="D33" s="10"/>
      <c r="E33" s="43"/>
      <c r="F33" s="43">
        <v>12402</v>
      </c>
      <c r="G33" s="43">
        <v>12402</v>
      </c>
    </row>
    <row r="34" spans="2:7" ht="15" customHeight="1">
      <c r="B34" s="69" t="s">
        <v>130</v>
      </c>
      <c r="C34" s="9" t="s">
        <v>136</v>
      </c>
      <c r="D34" s="10"/>
      <c r="E34" s="43"/>
      <c r="F34" s="43">
        <v>6020</v>
      </c>
      <c r="G34" s="43">
        <v>6755</v>
      </c>
    </row>
    <row r="35" spans="2:7" ht="15" customHeight="1">
      <c r="B35" s="68" t="s">
        <v>131</v>
      </c>
      <c r="C35" s="9" t="s">
        <v>132</v>
      </c>
      <c r="D35" s="10"/>
      <c r="E35" s="43"/>
      <c r="F35" s="43">
        <v>2133</v>
      </c>
      <c r="G35" s="43">
        <v>2938</v>
      </c>
    </row>
    <row r="36" spans="2:7" ht="15" customHeight="1">
      <c r="B36" s="68" t="s">
        <v>133</v>
      </c>
      <c r="C36" s="9" t="s">
        <v>137</v>
      </c>
      <c r="D36" s="10"/>
      <c r="E36" s="43"/>
      <c r="F36" s="43">
        <v>845</v>
      </c>
      <c r="G36" s="43">
        <v>796</v>
      </c>
    </row>
    <row r="37" spans="2:7" ht="15" customHeight="1">
      <c r="B37" s="79" t="s">
        <v>134</v>
      </c>
      <c r="C37" s="80" t="s">
        <v>135</v>
      </c>
      <c r="D37" s="81"/>
      <c r="E37" s="44"/>
      <c r="F37" s="44">
        <v>467</v>
      </c>
      <c r="G37" s="44">
        <v>691</v>
      </c>
    </row>
    <row r="38" spans="2:7" ht="21" customHeight="1">
      <c r="B38" s="57" t="s">
        <v>43</v>
      </c>
      <c r="C38" s="58" t="s">
        <v>44</v>
      </c>
      <c r="D38" s="59"/>
      <c r="E38" s="60">
        <f>E39+E60+E62</f>
        <v>149489</v>
      </c>
      <c r="F38" s="60">
        <f>F39+F60+F62</f>
        <v>204132</v>
      </c>
      <c r="G38" s="60">
        <f>G39+G60+G62</f>
        <v>211803</v>
      </c>
    </row>
    <row r="39" spans="2:7" ht="15" customHeight="1">
      <c r="B39" s="11">
        <v>1</v>
      </c>
      <c r="C39" s="3" t="s">
        <v>45</v>
      </c>
      <c r="D39" s="4"/>
      <c r="E39" s="42">
        <f>E40+E41+E42+E43+E47+E48+E52+E53+E59</f>
        <v>10739</v>
      </c>
      <c r="F39" s="42">
        <v>12362</v>
      </c>
      <c r="G39" s="42">
        <v>12105</v>
      </c>
    </row>
    <row r="40" spans="2:7" ht="15" customHeight="1">
      <c r="B40" s="7" t="s">
        <v>7</v>
      </c>
      <c r="C40" s="6" t="s">
        <v>46</v>
      </c>
      <c r="D40" s="4"/>
      <c r="E40" s="43">
        <v>960</v>
      </c>
      <c r="F40" s="43">
        <v>570</v>
      </c>
      <c r="G40" s="43">
        <v>563</v>
      </c>
    </row>
    <row r="41" spans="2:7" ht="15" customHeight="1">
      <c r="B41" s="7" t="s">
        <v>9</v>
      </c>
      <c r="C41" s="9" t="s">
        <v>47</v>
      </c>
      <c r="D41" s="4"/>
      <c r="E41" s="43">
        <v>379</v>
      </c>
      <c r="F41" s="43">
        <v>379</v>
      </c>
      <c r="G41" s="43">
        <v>363</v>
      </c>
    </row>
    <row r="42" spans="2:7" ht="15" customHeight="1">
      <c r="B42" s="7" t="s">
        <v>15</v>
      </c>
      <c r="C42" s="9" t="s">
        <v>48</v>
      </c>
      <c r="D42" s="4"/>
      <c r="E42" s="43">
        <v>625</v>
      </c>
      <c r="F42" s="43">
        <v>1250</v>
      </c>
      <c r="G42" s="43">
        <v>1235</v>
      </c>
    </row>
    <row r="43" spans="2:7" ht="15" customHeight="1">
      <c r="B43" s="7" t="s">
        <v>49</v>
      </c>
      <c r="C43" s="9" t="s">
        <v>50</v>
      </c>
      <c r="D43" s="12"/>
      <c r="E43" s="42">
        <f>SUM(E44:E46)</f>
        <v>6680</v>
      </c>
      <c r="F43" s="42">
        <v>7476</v>
      </c>
      <c r="G43" s="42">
        <v>7457</v>
      </c>
    </row>
    <row r="44" spans="2:7" ht="15" customHeight="1">
      <c r="B44" s="7" t="s">
        <v>51</v>
      </c>
      <c r="C44" s="13" t="s">
        <v>52</v>
      </c>
      <c r="D44" s="4"/>
      <c r="E44" s="43">
        <v>5600</v>
      </c>
      <c r="F44" s="43">
        <v>6396</v>
      </c>
      <c r="G44" s="43">
        <v>6396</v>
      </c>
    </row>
    <row r="45" spans="2:7" ht="15" customHeight="1">
      <c r="B45" s="7" t="s">
        <v>53</v>
      </c>
      <c r="C45" s="13" t="s">
        <v>54</v>
      </c>
      <c r="D45" s="12"/>
      <c r="E45" s="43">
        <v>1080</v>
      </c>
      <c r="F45" s="43">
        <v>1080</v>
      </c>
      <c r="G45" s="43">
        <v>1061</v>
      </c>
    </row>
    <row r="46" spans="2:7" ht="15" customHeight="1">
      <c r="B46" s="7" t="s">
        <v>55</v>
      </c>
      <c r="C46" s="13" t="s">
        <v>56</v>
      </c>
      <c r="D46" s="12"/>
      <c r="E46" s="43"/>
      <c r="F46" s="43"/>
      <c r="G46" s="43"/>
    </row>
    <row r="47" spans="2:7" ht="15" customHeight="1">
      <c r="B47" s="7" t="s">
        <v>57</v>
      </c>
      <c r="C47" s="9" t="s">
        <v>58</v>
      </c>
      <c r="D47" s="12"/>
      <c r="E47" s="43"/>
      <c r="F47" s="43">
        <v>380</v>
      </c>
      <c r="G47" s="43">
        <v>374</v>
      </c>
    </row>
    <row r="48" spans="2:7" ht="15" customHeight="1">
      <c r="B48" s="7" t="s">
        <v>59</v>
      </c>
      <c r="C48" s="9" t="s">
        <v>60</v>
      </c>
      <c r="D48" s="12"/>
      <c r="E48" s="42">
        <f>SUM(E49:E51)</f>
        <v>1095</v>
      </c>
      <c r="F48" s="42">
        <v>1387</v>
      </c>
      <c r="G48" s="42">
        <v>1265</v>
      </c>
    </row>
    <row r="49" spans="2:7" ht="15" customHeight="1">
      <c r="B49" s="7" t="s">
        <v>61</v>
      </c>
      <c r="C49" s="14" t="s">
        <v>62</v>
      </c>
      <c r="D49" s="12"/>
      <c r="E49" s="43">
        <v>995</v>
      </c>
      <c r="F49" s="43">
        <v>1260</v>
      </c>
      <c r="G49" s="43">
        <v>1151</v>
      </c>
    </row>
    <row r="50" spans="2:7" ht="15" customHeight="1">
      <c r="B50" s="7" t="s">
        <v>63</v>
      </c>
      <c r="C50" s="13" t="s">
        <v>64</v>
      </c>
      <c r="D50" s="15"/>
      <c r="E50" s="43">
        <v>100</v>
      </c>
      <c r="F50" s="43">
        <v>127</v>
      </c>
      <c r="G50" s="43">
        <v>114</v>
      </c>
    </row>
    <row r="51" spans="2:7" ht="15" customHeight="1">
      <c r="B51" s="7" t="s">
        <v>65</v>
      </c>
      <c r="C51" s="13" t="s">
        <v>66</v>
      </c>
      <c r="D51" s="15"/>
      <c r="E51" s="43"/>
      <c r="F51" s="43"/>
      <c r="G51" s="43"/>
    </row>
    <row r="52" spans="2:7" ht="15" customHeight="1">
      <c r="B52" s="7" t="s">
        <v>67</v>
      </c>
      <c r="C52" s="9" t="s">
        <v>68</v>
      </c>
      <c r="D52" s="15"/>
      <c r="E52" s="43"/>
      <c r="F52" s="43"/>
      <c r="G52" s="43"/>
    </row>
    <row r="53" spans="2:7" ht="15" customHeight="1">
      <c r="B53" s="7" t="s">
        <v>69</v>
      </c>
      <c r="C53" s="9" t="s">
        <v>70</v>
      </c>
      <c r="D53" s="15"/>
      <c r="E53" s="43">
        <f>SUM(E54:E58)</f>
        <v>300</v>
      </c>
      <c r="F53" s="43">
        <v>370</v>
      </c>
      <c r="G53" s="43">
        <v>336</v>
      </c>
    </row>
    <row r="54" spans="2:7" ht="15" customHeight="1">
      <c r="B54" s="7" t="s">
        <v>71</v>
      </c>
      <c r="C54" s="14" t="s">
        <v>72</v>
      </c>
      <c r="D54" s="15"/>
      <c r="E54" s="43"/>
      <c r="F54" s="43"/>
      <c r="G54" s="43"/>
    </row>
    <row r="55" spans="2:7" ht="15" customHeight="1">
      <c r="B55" s="7" t="s">
        <v>73</v>
      </c>
      <c r="C55" s="14" t="s">
        <v>74</v>
      </c>
      <c r="D55" s="15"/>
      <c r="E55" s="43">
        <v>300</v>
      </c>
      <c r="F55" s="43">
        <v>369</v>
      </c>
      <c r="G55" s="43">
        <v>336</v>
      </c>
    </row>
    <row r="56" spans="2:7" ht="15" customHeight="1">
      <c r="B56" s="7" t="s">
        <v>75</v>
      </c>
      <c r="C56" s="14" t="s">
        <v>76</v>
      </c>
      <c r="D56" s="4"/>
      <c r="E56" s="43"/>
      <c r="F56" s="43">
        <v>1</v>
      </c>
      <c r="G56" s="43"/>
    </row>
    <row r="57" spans="2:7" ht="15" customHeight="1">
      <c r="B57" s="7" t="s">
        <v>77</v>
      </c>
      <c r="C57" s="14" t="s">
        <v>78</v>
      </c>
      <c r="D57" s="4"/>
      <c r="E57" s="43"/>
      <c r="F57" s="43"/>
      <c r="G57" s="43"/>
    </row>
    <row r="58" spans="2:7" ht="15" customHeight="1">
      <c r="B58" s="7" t="s">
        <v>79</v>
      </c>
      <c r="C58" s="14" t="s">
        <v>80</v>
      </c>
      <c r="D58" s="15"/>
      <c r="E58" s="43"/>
      <c r="F58" s="43"/>
      <c r="G58" s="43"/>
    </row>
    <row r="59" spans="2:7" ht="15" customHeight="1">
      <c r="B59" s="7" t="s">
        <v>81</v>
      </c>
      <c r="C59" s="9" t="s">
        <v>82</v>
      </c>
      <c r="D59" s="15"/>
      <c r="E59" s="43">
        <v>700</v>
      </c>
      <c r="F59" s="43">
        <v>550</v>
      </c>
      <c r="G59" s="43">
        <v>512</v>
      </c>
    </row>
    <row r="60" spans="2:7" ht="15" customHeight="1">
      <c r="B60" s="7">
        <v>2</v>
      </c>
      <c r="C60" s="8" t="s">
        <v>83</v>
      </c>
      <c r="D60" s="15"/>
      <c r="E60" s="43">
        <v>132038</v>
      </c>
      <c r="F60" s="43">
        <v>186170</v>
      </c>
      <c r="G60" s="43">
        <v>194115</v>
      </c>
    </row>
    <row r="61" spans="2:7" ht="15" customHeight="1">
      <c r="B61" s="7" t="s">
        <v>18</v>
      </c>
      <c r="C61" s="9" t="s">
        <v>84</v>
      </c>
      <c r="D61" s="15"/>
      <c r="E61" s="43">
        <v>127538</v>
      </c>
      <c r="F61" s="43">
        <v>178000</v>
      </c>
      <c r="G61" s="43">
        <v>179211</v>
      </c>
    </row>
    <row r="62" spans="2:7" ht="15" customHeight="1">
      <c r="B62" s="7">
        <v>3</v>
      </c>
      <c r="C62" s="8" t="s">
        <v>85</v>
      </c>
      <c r="D62" s="15"/>
      <c r="E62" s="43">
        <v>6712</v>
      </c>
      <c r="F62" s="43">
        <v>5600</v>
      </c>
      <c r="G62" s="43">
        <v>5583</v>
      </c>
    </row>
    <row r="63" spans="2:7" ht="15" customHeight="1">
      <c r="B63" s="7" t="s">
        <v>21</v>
      </c>
      <c r="C63" s="9" t="s">
        <v>86</v>
      </c>
      <c r="D63" s="15"/>
      <c r="E63" s="43">
        <v>6712</v>
      </c>
      <c r="F63" s="44">
        <v>5600</v>
      </c>
      <c r="G63" s="44">
        <v>5583</v>
      </c>
    </row>
    <row r="64" spans="2:7" ht="21" customHeight="1">
      <c r="B64" s="57" t="s">
        <v>87</v>
      </c>
      <c r="C64" s="58" t="s">
        <v>88</v>
      </c>
      <c r="D64" s="59"/>
      <c r="E64" s="61">
        <f>E21-E38</f>
        <v>0</v>
      </c>
      <c r="F64" s="61">
        <f>F21-F38</f>
        <v>0</v>
      </c>
      <c r="G64" s="82">
        <f>G21-G38</f>
        <v>663</v>
      </c>
    </row>
    <row r="65" spans="2:7" ht="21" customHeight="1">
      <c r="B65" s="39" t="s">
        <v>89</v>
      </c>
      <c r="C65" s="40" t="s">
        <v>90</v>
      </c>
      <c r="D65" s="41"/>
      <c r="E65" s="62"/>
      <c r="F65" s="43"/>
      <c r="G65" s="43"/>
    </row>
    <row r="66" spans="2:7" ht="15" customHeight="1">
      <c r="B66" s="7">
        <v>1</v>
      </c>
      <c r="C66" s="16" t="s">
        <v>91</v>
      </c>
      <c r="D66" s="4"/>
      <c r="E66" s="43"/>
      <c r="F66" s="43"/>
      <c r="G66" s="43"/>
    </row>
    <row r="67" spans="2:7" ht="15" customHeight="1">
      <c r="B67" s="7">
        <v>2</v>
      </c>
      <c r="C67" s="8" t="s">
        <v>92</v>
      </c>
      <c r="D67" s="4"/>
      <c r="E67" s="43"/>
      <c r="F67" s="43"/>
      <c r="G67" s="43"/>
    </row>
    <row r="68" spans="2:7" ht="15" customHeight="1">
      <c r="B68" s="7" t="s">
        <v>18</v>
      </c>
      <c r="C68" s="8" t="s">
        <v>93</v>
      </c>
      <c r="D68" s="4"/>
      <c r="E68" s="43"/>
      <c r="F68" s="44"/>
      <c r="G68" s="44"/>
    </row>
    <row r="69" spans="2:7" ht="21" customHeight="1">
      <c r="B69" s="57" t="s">
        <v>94</v>
      </c>
      <c r="C69" s="58" t="s">
        <v>95</v>
      </c>
      <c r="D69" s="59"/>
      <c r="E69" s="61">
        <f>E64-E65</f>
        <v>0</v>
      </c>
      <c r="F69" s="61">
        <f t="shared" ref="F69:G69" si="1">F64-F65</f>
        <v>0</v>
      </c>
      <c r="G69" s="82">
        <f t="shared" si="1"/>
        <v>663</v>
      </c>
    </row>
    <row r="70" spans="2:7" ht="21" customHeight="1">
      <c r="B70" s="57" t="s">
        <v>96</v>
      </c>
      <c r="C70" s="58" t="s">
        <v>97</v>
      </c>
      <c r="D70" s="59"/>
      <c r="E70" s="63" t="s">
        <v>5</v>
      </c>
      <c r="F70" s="63" t="s">
        <v>5</v>
      </c>
      <c r="G70" s="63" t="s">
        <v>5</v>
      </c>
    </row>
    <row r="71" spans="2:7" ht="15" customHeight="1">
      <c r="B71" s="7">
        <v>1</v>
      </c>
      <c r="C71" s="16" t="s">
        <v>98</v>
      </c>
      <c r="D71" s="15"/>
      <c r="E71" s="42">
        <f>E72+E73+E74+E75+E77+E79</f>
        <v>11069</v>
      </c>
      <c r="F71" s="42">
        <f t="shared" ref="F71:G71" si="2">F72+F73+F74+F75+F77+F79</f>
        <v>34769</v>
      </c>
      <c r="G71" s="42">
        <f t="shared" si="2"/>
        <v>34769</v>
      </c>
    </row>
    <row r="72" spans="2:7" ht="15" customHeight="1">
      <c r="B72" s="7" t="s">
        <v>7</v>
      </c>
      <c r="C72" s="16" t="s">
        <v>99</v>
      </c>
      <c r="D72" s="15"/>
      <c r="E72" s="43">
        <v>11069</v>
      </c>
      <c r="F72" s="43">
        <v>34769</v>
      </c>
      <c r="G72" s="43">
        <v>34769</v>
      </c>
    </row>
    <row r="73" spans="2:7" ht="15" customHeight="1">
      <c r="B73" s="7" t="s">
        <v>9</v>
      </c>
      <c r="C73" s="16" t="s">
        <v>100</v>
      </c>
      <c r="D73" s="15"/>
      <c r="E73" s="43"/>
      <c r="F73" s="43"/>
      <c r="G73" s="43"/>
    </row>
    <row r="74" spans="2:7" ht="15" customHeight="1">
      <c r="B74" s="7" t="s">
        <v>15</v>
      </c>
      <c r="C74" s="16" t="s">
        <v>101</v>
      </c>
      <c r="D74" s="15"/>
      <c r="E74" s="43"/>
      <c r="F74" s="43"/>
      <c r="G74" s="43"/>
    </row>
    <row r="75" spans="2:7" ht="15" customHeight="1">
      <c r="B75" s="7" t="s">
        <v>49</v>
      </c>
      <c r="C75" s="16" t="s">
        <v>102</v>
      </c>
      <c r="D75" s="15"/>
      <c r="E75" s="43"/>
      <c r="F75" s="43"/>
      <c r="G75" s="43"/>
    </row>
    <row r="76" spans="2:7" ht="15" customHeight="1">
      <c r="B76" s="7" t="s">
        <v>51</v>
      </c>
      <c r="C76" s="9" t="s">
        <v>103</v>
      </c>
      <c r="D76" s="15"/>
      <c r="E76" s="43"/>
      <c r="F76" s="43"/>
      <c r="G76" s="43"/>
    </row>
    <row r="77" spans="2:7" ht="15" customHeight="1">
      <c r="B77" s="7" t="s">
        <v>57</v>
      </c>
      <c r="C77" s="16" t="s">
        <v>104</v>
      </c>
      <c r="D77" s="15"/>
      <c r="E77" s="43"/>
      <c r="F77" s="43"/>
      <c r="G77" s="43"/>
    </row>
    <row r="78" spans="2:7" ht="15" customHeight="1">
      <c r="B78" s="7" t="s">
        <v>105</v>
      </c>
      <c r="C78" s="16" t="s">
        <v>103</v>
      </c>
      <c r="D78" s="15"/>
      <c r="E78" s="43"/>
      <c r="F78" s="43"/>
      <c r="G78" s="43"/>
    </row>
    <row r="79" spans="2:7" ht="15" customHeight="1">
      <c r="B79" s="7" t="s">
        <v>59</v>
      </c>
      <c r="C79" s="16" t="s">
        <v>106</v>
      </c>
      <c r="D79" s="15"/>
      <c r="E79" s="43"/>
      <c r="F79" s="44"/>
      <c r="G79" s="44"/>
    </row>
    <row r="80" spans="2:7" ht="21" customHeight="1">
      <c r="B80" s="57" t="s">
        <v>107</v>
      </c>
      <c r="C80" s="58" t="s">
        <v>108</v>
      </c>
      <c r="D80" s="59"/>
      <c r="E80" s="61"/>
      <c r="F80" s="44">
        <v>530</v>
      </c>
      <c r="G80" s="44">
        <v>528</v>
      </c>
    </row>
    <row r="81" spans="1:8" ht="21" customHeight="1">
      <c r="B81" s="57" t="s">
        <v>109</v>
      </c>
      <c r="C81" s="58" t="s">
        <v>110</v>
      </c>
      <c r="D81" s="59"/>
      <c r="E81" s="61">
        <v>134250</v>
      </c>
      <c r="F81" s="44">
        <v>183600</v>
      </c>
      <c r="G81" s="44">
        <v>184794</v>
      </c>
      <c r="H81" s="35"/>
    </row>
    <row r="82" spans="1:8" ht="21" customHeight="1">
      <c r="B82" s="39" t="s">
        <v>111</v>
      </c>
      <c r="C82" s="40" t="s">
        <v>112</v>
      </c>
      <c r="D82" s="41"/>
      <c r="E82" s="50" t="s">
        <v>5</v>
      </c>
      <c r="F82" s="50" t="s">
        <v>5</v>
      </c>
      <c r="G82" s="50" t="s">
        <v>5</v>
      </c>
    </row>
    <row r="83" spans="1:8" ht="15" customHeight="1">
      <c r="B83" s="51">
        <v>1</v>
      </c>
      <c r="C83" s="52" t="s">
        <v>6</v>
      </c>
      <c r="D83" s="53"/>
      <c r="E83" s="43">
        <v>158498</v>
      </c>
      <c r="F83" s="43">
        <v>158748</v>
      </c>
      <c r="G83" s="43">
        <v>170759</v>
      </c>
    </row>
    <row r="84" spans="1:8" ht="15" customHeight="1">
      <c r="B84" s="51" t="s">
        <v>7</v>
      </c>
      <c r="C84" s="54" t="s">
        <v>8</v>
      </c>
      <c r="D84" s="53"/>
      <c r="E84" s="43">
        <v>115764</v>
      </c>
      <c r="F84" s="43">
        <v>106947</v>
      </c>
      <c r="G84" s="43">
        <v>126071</v>
      </c>
    </row>
    <row r="85" spans="1:8" ht="15" customHeight="1">
      <c r="B85" s="51" t="s">
        <v>9</v>
      </c>
      <c r="C85" s="54" t="s">
        <v>10</v>
      </c>
      <c r="D85" s="53"/>
      <c r="E85" s="43">
        <v>38350</v>
      </c>
      <c r="F85" s="43">
        <v>38938</v>
      </c>
      <c r="G85" s="43">
        <v>41363</v>
      </c>
    </row>
    <row r="86" spans="1:8" ht="15" customHeight="1">
      <c r="B86" s="51" t="s">
        <v>11</v>
      </c>
      <c r="C86" s="55" t="s">
        <v>12</v>
      </c>
      <c r="D86" s="53"/>
      <c r="E86" s="43">
        <v>0</v>
      </c>
      <c r="F86" s="43"/>
      <c r="G86" s="43"/>
    </row>
    <row r="87" spans="1:8" ht="15" customHeight="1">
      <c r="B87" s="51" t="s">
        <v>13</v>
      </c>
      <c r="C87" s="55" t="s">
        <v>14</v>
      </c>
      <c r="D87" s="53"/>
      <c r="E87" s="43">
        <v>0</v>
      </c>
      <c r="F87" s="43"/>
      <c r="G87" s="43"/>
    </row>
    <row r="88" spans="1:8" ht="15" customHeight="1">
      <c r="B88" s="51" t="s">
        <v>15</v>
      </c>
      <c r="C88" s="54" t="s">
        <v>16</v>
      </c>
      <c r="D88" s="53"/>
      <c r="E88" s="43">
        <v>0</v>
      </c>
      <c r="F88" s="43"/>
      <c r="G88" s="43"/>
    </row>
    <row r="89" spans="1:8" ht="15" customHeight="1">
      <c r="B89" s="51">
        <v>2</v>
      </c>
      <c r="C89" s="52" t="s">
        <v>17</v>
      </c>
      <c r="D89" s="53"/>
      <c r="E89" s="43">
        <v>5592</v>
      </c>
      <c r="F89" s="43"/>
      <c r="G89" s="43"/>
    </row>
    <row r="90" spans="1:8" ht="15" customHeight="1">
      <c r="B90" s="51" t="s">
        <v>18</v>
      </c>
      <c r="C90" s="54" t="s">
        <v>12</v>
      </c>
      <c r="D90" s="53"/>
      <c r="E90" s="43">
        <v>5592</v>
      </c>
      <c r="F90" s="43"/>
      <c r="G90" s="43"/>
    </row>
    <row r="91" spans="1:8" ht="15" customHeight="1">
      <c r="B91" s="51" t="s">
        <v>19</v>
      </c>
      <c r="C91" s="54" t="s">
        <v>14</v>
      </c>
      <c r="D91" s="53"/>
      <c r="E91" s="43">
        <v>1600</v>
      </c>
      <c r="F91" s="43"/>
      <c r="G91" s="43"/>
    </row>
    <row r="92" spans="1:8" ht="15" customHeight="1">
      <c r="B92" s="51">
        <v>3</v>
      </c>
      <c r="C92" s="52" t="s">
        <v>20</v>
      </c>
      <c r="D92" s="53"/>
      <c r="E92" s="43">
        <v>258</v>
      </c>
      <c r="F92" s="43">
        <v>152</v>
      </c>
      <c r="G92" s="43">
        <v>907</v>
      </c>
    </row>
    <row r="93" spans="1:8" ht="15" customHeight="1">
      <c r="B93" s="51" t="s">
        <v>21</v>
      </c>
      <c r="C93" s="54" t="s">
        <v>22</v>
      </c>
      <c r="D93" s="53"/>
      <c r="E93" s="43">
        <v>0</v>
      </c>
      <c r="F93" s="43"/>
      <c r="G93" s="43"/>
    </row>
    <row r="94" spans="1:8" ht="15" customHeight="1">
      <c r="B94" s="56" t="s">
        <v>23</v>
      </c>
      <c r="C94" s="64" t="s">
        <v>24</v>
      </c>
      <c r="D94" s="48"/>
      <c r="E94" s="44">
        <v>0</v>
      </c>
      <c r="F94" s="44"/>
      <c r="G94" s="44">
        <v>134</v>
      </c>
    </row>
    <row r="95" spans="1:8" ht="13.15" customHeight="1">
      <c r="B95" s="65"/>
      <c r="C95" s="66"/>
      <c r="D95" s="65"/>
      <c r="E95" s="65"/>
      <c r="F95" s="46"/>
      <c r="G95" s="46"/>
    </row>
    <row r="96" spans="1:8" s="18" customFormat="1" ht="15.6" customHeight="1">
      <c r="A96" s="86"/>
      <c r="B96" s="36" t="s">
        <v>113</v>
      </c>
      <c r="C96" s="38"/>
      <c r="D96" s="17"/>
      <c r="E96" s="17"/>
      <c r="F96" s="31"/>
      <c r="G96" s="31"/>
    </row>
    <row r="97" spans="1:8" s="18" customFormat="1" ht="15.75" customHeight="1">
      <c r="A97" s="86"/>
      <c r="B97" s="87" t="s">
        <v>1</v>
      </c>
      <c r="C97" s="90" t="s">
        <v>2</v>
      </c>
      <c r="D97" s="91"/>
      <c r="E97" s="96" t="s">
        <v>117</v>
      </c>
      <c r="F97" s="97"/>
      <c r="G97" s="98"/>
    </row>
    <row r="98" spans="1:8" s="18" customFormat="1" ht="15" customHeight="1">
      <c r="A98" s="37"/>
      <c r="B98" s="88"/>
      <c r="C98" s="92"/>
      <c r="D98" s="93"/>
      <c r="E98" s="76" t="s">
        <v>126</v>
      </c>
      <c r="F98" s="77" t="s">
        <v>124</v>
      </c>
      <c r="G98" s="73" t="s">
        <v>119</v>
      </c>
    </row>
    <row r="99" spans="1:8" s="18" customFormat="1" ht="15" customHeight="1">
      <c r="A99" s="30"/>
      <c r="B99" s="88"/>
      <c r="C99" s="92"/>
      <c r="D99" s="93"/>
      <c r="E99" s="78" t="s">
        <v>123</v>
      </c>
      <c r="F99" s="78" t="s">
        <v>127</v>
      </c>
      <c r="G99" s="78"/>
    </row>
    <row r="100" spans="1:8" s="18" customFormat="1" ht="13.15" customHeight="1">
      <c r="B100" s="89"/>
      <c r="C100" s="94"/>
      <c r="D100" s="95"/>
      <c r="E100" s="99" t="s">
        <v>118</v>
      </c>
      <c r="F100" s="100"/>
      <c r="G100" s="101"/>
      <c r="H100" s="33"/>
    </row>
    <row r="101" spans="1:8" s="18" customFormat="1" ht="15.75" customHeight="1">
      <c r="B101" s="19">
        <v>1</v>
      </c>
      <c r="C101" s="84">
        <v>2</v>
      </c>
      <c r="D101" s="85"/>
      <c r="E101" s="20">
        <v>3</v>
      </c>
      <c r="F101" s="34">
        <v>4</v>
      </c>
      <c r="G101" s="34">
        <v>5</v>
      </c>
    </row>
    <row r="102" spans="1:8" ht="21" customHeight="1">
      <c r="B102" s="39">
        <v>1</v>
      </c>
      <c r="C102" s="40" t="s">
        <v>114</v>
      </c>
      <c r="D102" s="41"/>
      <c r="E102" s="42">
        <f>E103+E104</f>
        <v>115654</v>
      </c>
      <c r="F102" s="42">
        <f t="shared" ref="F102:G102" si="3">F103+F104</f>
        <v>106947</v>
      </c>
      <c r="G102" s="42">
        <f t="shared" si="3"/>
        <v>126065</v>
      </c>
    </row>
    <row r="103" spans="1:8" s="18" customFormat="1" ht="12.75">
      <c r="B103" s="21" t="s">
        <v>7</v>
      </c>
      <c r="C103" s="22" t="s">
        <v>115</v>
      </c>
      <c r="D103" s="23"/>
      <c r="E103" s="43">
        <v>10654</v>
      </c>
      <c r="F103" s="43">
        <v>10000</v>
      </c>
      <c r="G103" s="43">
        <v>8365</v>
      </c>
    </row>
    <row r="104" spans="1:8" s="18" customFormat="1" ht="12.75">
      <c r="B104" s="24" t="s">
        <v>9</v>
      </c>
      <c r="C104" s="25" t="s">
        <v>116</v>
      </c>
      <c r="D104" s="26"/>
      <c r="E104" s="44">
        <v>105000</v>
      </c>
      <c r="F104" s="44">
        <v>96947</v>
      </c>
      <c r="G104" s="44">
        <v>117700</v>
      </c>
    </row>
    <row r="107" spans="1:8">
      <c r="B107" s="27"/>
      <c r="C107" s="28"/>
      <c r="D107" s="28"/>
      <c r="E107" s="28"/>
      <c r="F107" s="28"/>
      <c r="G107" s="28"/>
    </row>
    <row r="108" spans="1:8">
      <c r="B108" s="27"/>
      <c r="C108" s="28"/>
      <c r="D108" s="28"/>
      <c r="E108" s="28"/>
      <c r="F108" s="28"/>
      <c r="G108" s="28"/>
    </row>
    <row r="109" spans="1:8">
      <c r="B109" s="27"/>
      <c r="C109" s="28"/>
      <c r="D109" s="28"/>
      <c r="E109" s="28"/>
      <c r="F109" s="28"/>
      <c r="G109" s="28"/>
    </row>
    <row r="110" spans="1:8">
      <c r="B110" s="27"/>
      <c r="C110" s="28"/>
      <c r="D110" s="28"/>
      <c r="E110" s="28"/>
      <c r="F110" s="28"/>
      <c r="G110" s="28"/>
    </row>
    <row r="111" spans="1:8">
      <c r="B111" s="27"/>
      <c r="C111" s="28"/>
      <c r="D111" s="28"/>
      <c r="E111" s="28"/>
      <c r="F111" s="28"/>
      <c r="G111" s="28"/>
    </row>
    <row r="112" spans="1:8">
      <c r="B112" s="27"/>
      <c r="C112" s="28"/>
      <c r="D112" s="28"/>
      <c r="E112" s="28"/>
      <c r="F112" s="28"/>
      <c r="G112" s="28"/>
    </row>
    <row r="113" spans="2:7">
      <c r="B113" s="27"/>
      <c r="C113" s="28"/>
      <c r="D113" s="28"/>
      <c r="E113" s="28"/>
      <c r="F113" s="28"/>
      <c r="G113" s="28"/>
    </row>
    <row r="114" spans="2:7">
      <c r="B114" s="27"/>
      <c r="C114" s="28"/>
      <c r="D114" s="28"/>
      <c r="E114" s="28"/>
      <c r="F114" s="28"/>
      <c r="G114" s="28"/>
    </row>
    <row r="115" spans="2:7">
      <c r="B115" s="27"/>
      <c r="C115" s="28"/>
      <c r="D115" s="28"/>
      <c r="E115" s="28"/>
      <c r="F115" s="28"/>
      <c r="G115" s="28"/>
    </row>
    <row r="116" spans="2:7">
      <c r="B116" s="27"/>
      <c r="C116" s="28"/>
      <c r="D116" s="28"/>
      <c r="E116" s="28"/>
      <c r="F116" s="28"/>
      <c r="G116" s="28"/>
    </row>
    <row r="117" spans="2:7">
      <c r="B117" s="27"/>
      <c r="C117" s="28"/>
      <c r="D117" s="28"/>
      <c r="E117" s="28"/>
      <c r="F117" s="28"/>
      <c r="G117" s="28"/>
    </row>
    <row r="118" spans="2:7">
      <c r="B118" s="27"/>
      <c r="C118" s="28"/>
      <c r="D118" s="28"/>
      <c r="E118" s="28"/>
      <c r="F118" s="28"/>
      <c r="G118" s="28"/>
    </row>
    <row r="119" spans="2:7">
      <c r="B119" s="27"/>
      <c r="C119" s="28"/>
      <c r="D119" s="28"/>
      <c r="E119" s="28"/>
      <c r="F119" s="28"/>
      <c r="G119" s="28"/>
    </row>
    <row r="120" spans="2:7">
      <c r="B120" s="27"/>
      <c r="C120" s="28"/>
      <c r="D120" s="28"/>
      <c r="E120" s="28"/>
      <c r="F120" s="28"/>
      <c r="G120" s="28"/>
    </row>
    <row r="121" spans="2:7">
      <c r="B121" s="27"/>
      <c r="C121" s="28"/>
      <c r="D121" s="28"/>
      <c r="E121" s="28"/>
      <c r="F121" s="28"/>
      <c r="G121" s="28"/>
    </row>
  </sheetData>
  <sheetProtection formatRows="0" insertRows="0" deleteRows="0"/>
  <mergeCells count="12">
    <mergeCell ref="B1:G1"/>
    <mergeCell ref="C101:D101"/>
    <mergeCell ref="A96:A97"/>
    <mergeCell ref="B97:B100"/>
    <mergeCell ref="C97:D100"/>
    <mergeCell ref="E97:G97"/>
    <mergeCell ref="E100:G100"/>
    <mergeCell ref="C7:D7"/>
    <mergeCell ref="B3:B6"/>
    <mergeCell ref="C3:D6"/>
    <mergeCell ref="E3:G3"/>
    <mergeCell ref="E6:G6"/>
  </mergeCells>
  <printOptions horizontalCentered="1"/>
  <pageMargins left="0.74803149606299213" right="0.74803149606299213" top="0.86614173228346458" bottom="0.55118110236220474" header="0.6692913385826772" footer="0.39370078740157483"/>
  <pageSetup paperSize="9" scale="83" firstPageNumber="16" fitToHeight="0" orientation="landscape" useFirstPageNumber="1" r:id="rId1"/>
  <headerFooter alignWithMargins="0">
    <oddHeader>&amp;C&amp;"Arial,Normalny"&amp;10 14/&amp;P</oddHeader>
  </headerFooter>
  <rowBreaks count="3" manualBreakCount="3">
    <brk id="37" max="6" man="1"/>
    <brk id="64" max="6" man="1"/>
    <brk id="88" max="6" man="1"/>
  </rowBreaks>
  <ignoredErrors>
    <ignoredError sqref="E69:G69 E64:G64" unlockedFormula="1"/>
    <ignoredError sqref="E5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Polski Inst Sztuki Film</vt:lpstr>
      <vt:lpstr>'zal 14 Polski Inst Sztuki Film'!Obszar_wydruku</vt:lpstr>
      <vt:lpstr>'zal 14 Polski Inst Sztuki Film'!Tytuły_wydruku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Cnota Aleksandra</dc:creator>
  <cp:lastModifiedBy>Dudzińska Jolanta</cp:lastModifiedBy>
  <cp:lastPrinted>2018-04-30T11:14:09Z</cp:lastPrinted>
  <dcterms:created xsi:type="dcterms:W3CDTF">2018-04-24T07:03:31Z</dcterms:created>
  <dcterms:modified xsi:type="dcterms:W3CDTF">2018-05-02T16:36:44Z</dcterms:modified>
</cp:coreProperties>
</file>